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510" activeTab="3"/>
  </bookViews>
  <sheets>
    <sheet name="psv" sheetId="1" r:id="rId1"/>
    <sheet name="sg" sheetId="2" r:id="rId2"/>
    <sheet name="Muskegon Chart" sheetId="3" r:id="rId3"/>
    <sheet name="Statistics" sheetId="4" r:id="rId4"/>
  </sheets>
  <definedNames>
    <definedName name="DATABASE" localSheetId="0">'psv'!$A$1:$B$8</definedName>
    <definedName name="DATABASE">'sg'!$A$1:$A$4</definedName>
  </definedNames>
  <calcPr fullCalcOnLoad="1"/>
</workbook>
</file>

<file path=xl/sharedStrings.xml><?xml version="1.0" encoding="utf-8"?>
<sst xmlns="http://schemas.openxmlformats.org/spreadsheetml/2006/main" count="41" uniqueCount="37">
  <si>
    <t>Commercial/Institutional</t>
  </si>
  <si>
    <t>Confined Feeding/Permanent Pasture</t>
  </si>
  <si>
    <t>Coniferous Forest</t>
  </si>
  <si>
    <t>Cropland</t>
  </si>
  <si>
    <t>Deciduous Forest</t>
  </si>
  <si>
    <t>Grasses and Forbs - Open Field</t>
  </si>
  <si>
    <t>Industrial</t>
  </si>
  <si>
    <t>Other Developed Area</t>
  </si>
  <si>
    <t>Residential</t>
  </si>
  <si>
    <t>Shrub Open Field</t>
  </si>
  <si>
    <t>Water</t>
  </si>
  <si>
    <t>Wetland</t>
  </si>
  <si>
    <t>Land Use/Cover Types</t>
  </si>
  <si>
    <t>Net Change</t>
  </si>
  <si>
    <t>Percent Change</t>
  </si>
  <si>
    <t>Muskegon Township</t>
  </si>
  <si>
    <t>Muskegon County</t>
  </si>
  <si>
    <t>Dune sand</t>
  </si>
  <si>
    <t>Lacustrine sand and gravel</t>
  </si>
  <si>
    <t>Black Ash Swamp</t>
  </si>
  <si>
    <t>Lake/River</t>
  </si>
  <si>
    <t>Mixed Conifer Swamp</t>
  </si>
  <si>
    <t>Mixed Hardwood Swamp</t>
  </si>
  <si>
    <t>Oak/Pine Barrens</t>
  </si>
  <si>
    <t>Shrub Swamp/Emergent Marsh</t>
  </si>
  <si>
    <t>White Pine-White Oak Forest</t>
  </si>
  <si>
    <t>Presettlement Vegetation Types</t>
  </si>
  <si>
    <t>Acres</t>
  </si>
  <si>
    <t>Landform Description</t>
  </si>
  <si>
    <t>Note: Includes the City of Muskegon (Part)</t>
  </si>
  <si>
    <t>1978 Urban (includes farmsteads)</t>
  </si>
  <si>
    <t>1998 Urban (includes farmsteads)</t>
  </si>
  <si>
    <t>Sprawl Index</t>
  </si>
  <si>
    <t>1980 Population</t>
  </si>
  <si>
    <t>2000 Population</t>
  </si>
  <si>
    <t>Note: Index based on Muskegon Township area only</t>
  </si>
  <si>
    <t>TOTAL ACRES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</si>
</sst>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 Use/Cover 1978-1998
Muskegon Township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95"/>
          <c:w val="0.949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Statistics!$B$4</c:f>
              <c:strCache>
                <c:ptCount val="1"/>
                <c:pt idx="0">
                  <c:v>1978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Statistics!$A$5:$A$16</c:f>
              <c:strCache>
                <c:ptCount val="12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Other Developed Area</c:v>
                </c:pt>
                <c:pt idx="8">
                  <c:v>Residential</c:v>
                </c:pt>
                <c:pt idx="9">
                  <c:v>Shrub Open Field</c:v>
                </c:pt>
                <c:pt idx="10">
                  <c:v>Water</c:v>
                </c:pt>
                <c:pt idx="11">
                  <c:v>Wetland</c:v>
                </c:pt>
              </c:strCache>
            </c:strRef>
          </c:cat>
          <c:val>
            <c:numRef>
              <c:f>Statistics!$B$5:$B$16</c:f>
              <c:numCache>
                <c:ptCount val="12"/>
                <c:pt idx="0">
                  <c:v>1677.215</c:v>
                </c:pt>
                <c:pt idx="1">
                  <c:v>5.605</c:v>
                </c:pt>
                <c:pt idx="2">
                  <c:v>1210.483</c:v>
                </c:pt>
                <c:pt idx="3">
                  <c:v>280.562</c:v>
                </c:pt>
                <c:pt idx="4">
                  <c:v>7679.031</c:v>
                </c:pt>
                <c:pt idx="5">
                  <c:v>820.84</c:v>
                </c:pt>
                <c:pt idx="6">
                  <c:v>870.386</c:v>
                </c:pt>
                <c:pt idx="7">
                  <c:v>2015.233</c:v>
                </c:pt>
                <c:pt idx="8">
                  <c:v>5950.06</c:v>
                </c:pt>
                <c:pt idx="9">
                  <c:v>839.865</c:v>
                </c:pt>
                <c:pt idx="10">
                  <c:v>898.387</c:v>
                </c:pt>
                <c:pt idx="11">
                  <c:v>1449.346</c:v>
                </c:pt>
              </c:numCache>
            </c:numRef>
          </c:val>
        </c:ser>
        <c:ser>
          <c:idx val="1"/>
          <c:order val="1"/>
          <c:tx>
            <c:strRef>
              <c:f>Statistics!$C$4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Statistics!$A$5:$A$16</c:f>
              <c:strCache>
                <c:ptCount val="12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Other Developed Area</c:v>
                </c:pt>
                <c:pt idx="8">
                  <c:v>Residential</c:v>
                </c:pt>
                <c:pt idx="9">
                  <c:v>Shrub Open Field</c:v>
                </c:pt>
                <c:pt idx="10">
                  <c:v>Water</c:v>
                </c:pt>
                <c:pt idx="11">
                  <c:v>Wetland</c:v>
                </c:pt>
              </c:strCache>
            </c:strRef>
          </c:cat>
          <c:val>
            <c:numRef>
              <c:f>Statistics!$C$5:$C$16</c:f>
              <c:numCache>
                <c:ptCount val="12"/>
                <c:pt idx="0">
                  <c:v>2164.585</c:v>
                </c:pt>
                <c:pt idx="1">
                  <c:v>10.93</c:v>
                </c:pt>
                <c:pt idx="2">
                  <c:v>1203.789</c:v>
                </c:pt>
                <c:pt idx="3">
                  <c:v>90.446</c:v>
                </c:pt>
                <c:pt idx="4">
                  <c:v>6855.121</c:v>
                </c:pt>
                <c:pt idx="5">
                  <c:v>928.147</c:v>
                </c:pt>
                <c:pt idx="6">
                  <c:v>966.921</c:v>
                </c:pt>
                <c:pt idx="7">
                  <c:v>1947.606</c:v>
                </c:pt>
                <c:pt idx="8">
                  <c:v>6576.674</c:v>
                </c:pt>
                <c:pt idx="9">
                  <c:v>593.36</c:v>
                </c:pt>
                <c:pt idx="10">
                  <c:v>913.169</c:v>
                </c:pt>
                <c:pt idx="11">
                  <c:v>1446.269</c:v>
                </c:pt>
              </c:numCache>
            </c:numRef>
          </c:val>
        </c:ser>
        <c:ser>
          <c:idx val="2"/>
          <c:order val="2"/>
          <c:tx>
            <c:strRef>
              <c:f>Statistics!$D$4</c:f>
              <c:strCache>
                <c:ptCount val="1"/>
                <c:pt idx="0">
                  <c:v>Net 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Statistics!$A$5:$A$16</c:f>
              <c:strCache>
                <c:ptCount val="12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Other Developed Area</c:v>
                </c:pt>
                <c:pt idx="8">
                  <c:v>Residential</c:v>
                </c:pt>
                <c:pt idx="9">
                  <c:v>Shrub Open Field</c:v>
                </c:pt>
                <c:pt idx="10">
                  <c:v>Water</c:v>
                </c:pt>
                <c:pt idx="11">
                  <c:v>Wetland</c:v>
                </c:pt>
              </c:strCache>
            </c:strRef>
          </c:cat>
          <c:val>
            <c:numRef>
              <c:f>Statistics!$D$5:$D$16</c:f>
              <c:numCache>
                <c:ptCount val="12"/>
                <c:pt idx="0">
                  <c:v>487.3700000000001</c:v>
                </c:pt>
                <c:pt idx="1">
                  <c:v>5.324999999999999</c:v>
                </c:pt>
                <c:pt idx="2">
                  <c:v>-6.69399999999996</c:v>
                </c:pt>
                <c:pt idx="3">
                  <c:v>-190.116</c:v>
                </c:pt>
                <c:pt idx="4">
                  <c:v>-823.9099999999999</c:v>
                </c:pt>
                <c:pt idx="5">
                  <c:v>107.30700000000002</c:v>
                </c:pt>
                <c:pt idx="6">
                  <c:v>96.53500000000008</c:v>
                </c:pt>
                <c:pt idx="7">
                  <c:v>-67.62699999999995</c:v>
                </c:pt>
                <c:pt idx="8">
                  <c:v>626.6139999999996</c:v>
                </c:pt>
                <c:pt idx="9">
                  <c:v>-246.505</c:v>
                </c:pt>
                <c:pt idx="10">
                  <c:v>14.782000000000039</c:v>
                </c:pt>
                <c:pt idx="11">
                  <c:v>-3.076999999999998</c:v>
                </c:pt>
              </c:numCache>
            </c:numRef>
          </c:val>
        </c:ser>
        <c:axId val="49724324"/>
        <c:axId val="44865733"/>
      </c:barChart>
      <c:cat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Land Use/Cover Types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243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1" bestFit="1" customWidth="1"/>
    <col min="2" max="2" width="9.421875" style="1" customWidth="1"/>
  </cols>
  <sheetData>
    <row r="1" spans="1:2" s="11" customFormat="1" ht="12.75">
      <c r="A1" s="12" t="s">
        <v>26</v>
      </c>
      <c r="B1" s="9" t="s">
        <v>27</v>
      </c>
    </row>
    <row r="2" spans="1:2" ht="12.75">
      <c r="A2" s="13" t="s">
        <v>19</v>
      </c>
      <c r="B2" s="13">
        <v>94.124</v>
      </c>
    </row>
    <row r="3" spans="1:2" ht="12.75">
      <c r="A3" s="13" t="s">
        <v>20</v>
      </c>
      <c r="B3" s="13">
        <v>2010.868</v>
      </c>
    </row>
    <row r="4" spans="1:2" ht="12.75">
      <c r="A4" s="13" t="s">
        <v>21</v>
      </c>
      <c r="B4" s="13">
        <v>802.734</v>
      </c>
    </row>
    <row r="5" spans="1:2" ht="12.75">
      <c r="A5" s="13" t="s">
        <v>22</v>
      </c>
      <c r="B5" s="13">
        <v>3188.65</v>
      </c>
    </row>
    <row r="6" spans="1:2" ht="12.75">
      <c r="A6" s="13" t="s">
        <v>23</v>
      </c>
      <c r="B6" s="13">
        <v>73.757</v>
      </c>
    </row>
    <row r="7" spans="1:2" ht="12.75">
      <c r="A7" s="13" t="s">
        <v>24</v>
      </c>
      <c r="B7" s="13">
        <v>940.184</v>
      </c>
    </row>
    <row r="8" spans="1:2" ht="12.75">
      <c r="A8" s="13" t="s">
        <v>25</v>
      </c>
      <c r="B8" s="13">
        <v>16571.486</v>
      </c>
    </row>
    <row r="9" spans="1:2" ht="12.75">
      <c r="A9" s="13"/>
      <c r="B9" s="13">
        <f>SUM(B2:B8)</f>
        <v>23681.803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2" width="11.28125" style="1" customWidth="1"/>
  </cols>
  <sheetData>
    <row r="1" spans="1:2" s="11" customFormat="1" ht="12.75">
      <c r="A1" s="12" t="s">
        <v>28</v>
      </c>
      <c r="B1" s="9" t="s">
        <v>27</v>
      </c>
    </row>
    <row r="2" spans="1:2" ht="12.75">
      <c r="A2" s="13" t="s">
        <v>17</v>
      </c>
      <c r="B2" s="13">
        <v>280.855</v>
      </c>
    </row>
    <row r="3" spans="1:2" ht="12.75">
      <c r="A3" s="13" t="s">
        <v>18</v>
      </c>
      <c r="B3" s="13">
        <v>22448.615</v>
      </c>
    </row>
    <row r="4" spans="1:2" ht="12.75">
      <c r="A4" s="13" t="s">
        <v>10</v>
      </c>
      <c r="B4" s="13">
        <v>952.332</v>
      </c>
    </row>
    <row r="5" spans="1:2" ht="12.75">
      <c r="A5" s="13"/>
      <c r="B5" s="13">
        <f>SUM(B2:B4)</f>
        <v>23681.802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4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2.57421875" style="0" bestFit="1" customWidth="1"/>
    <col min="2" max="2" width="6.140625" style="1" customWidth="1"/>
    <col min="3" max="3" width="6.00390625" style="1" bestFit="1" customWidth="1"/>
    <col min="4" max="4" width="11.57421875" style="1" bestFit="1" customWidth="1"/>
    <col min="5" max="5" width="15.7109375" style="2" bestFit="1" customWidth="1"/>
    <col min="6" max="6" width="9.140625" style="5" customWidth="1"/>
  </cols>
  <sheetData>
    <row r="1" ht="12.75">
      <c r="B1" s="3" t="s">
        <v>15</v>
      </c>
    </row>
    <row r="2" ht="12.75">
      <c r="B2" s="3" t="s">
        <v>16</v>
      </c>
    </row>
    <row r="3" ht="12.75">
      <c r="A3" t="s">
        <v>29</v>
      </c>
    </row>
    <row r="4" spans="1:5" ht="12.75">
      <c r="A4" s="7" t="s">
        <v>12</v>
      </c>
      <c r="B4" s="9">
        <v>1978</v>
      </c>
      <c r="C4" s="9">
        <v>1998</v>
      </c>
      <c r="D4" s="9" t="s">
        <v>13</v>
      </c>
      <c r="E4" s="10" t="s">
        <v>14</v>
      </c>
    </row>
    <row r="5" spans="1:5" ht="12.75">
      <c r="A5" s="4" t="s">
        <v>0</v>
      </c>
      <c r="B5" s="6">
        <v>1677.215</v>
      </c>
      <c r="C5" s="6">
        <v>2164.585</v>
      </c>
      <c r="D5" s="6">
        <f>C5-B5</f>
        <v>487.3700000000001</v>
      </c>
      <c r="E5" s="8">
        <f aca="true" t="shared" si="0" ref="E5:E16">D5/B5*100</f>
        <v>29.05829008207058</v>
      </c>
    </row>
    <row r="6" spans="1:5" ht="12.75">
      <c r="A6" s="4" t="s">
        <v>1</v>
      </c>
      <c r="B6" s="6">
        <v>5.605</v>
      </c>
      <c r="C6" s="6">
        <v>10.93</v>
      </c>
      <c r="D6" s="6">
        <f aca="true" t="shared" si="1" ref="D6:D16">C6-B6</f>
        <v>5.324999999999999</v>
      </c>
      <c r="E6" s="8">
        <f t="shared" si="0"/>
        <v>95.0044603033006</v>
      </c>
    </row>
    <row r="7" spans="1:5" ht="12.75">
      <c r="A7" s="4" t="s">
        <v>2</v>
      </c>
      <c r="B7" s="6">
        <v>1210.483</v>
      </c>
      <c r="C7" s="6">
        <v>1203.789</v>
      </c>
      <c r="D7" s="6">
        <f t="shared" si="1"/>
        <v>-6.69399999999996</v>
      </c>
      <c r="E7" s="8">
        <f t="shared" si="0"/>
        <v>-0.5530023965640128</v>
      </c>
    </row>
    <row r="8" spans="1:5" ht="12.75">
      <c r="A8" s="4" t="s">
        <v>3</v>
      </c>
      <c r="B8" s="6">
        <v>280.562</v>
      </c>
      <c r="C8" s="6">
        <v>90.446</v>
      </c>
      <c r="D8" s="6">
        <f t="shared" si="1"/>
        <v>-190.116</v>
      </c>
      <c r="E8" s="8">
        <f t="shared" si="0"/>
        <v>-67.762562285698</v>
      </c>
    </row>
    <row r="9" spans="1:5" ht="12.75">
      <c r="A9" s="4" t="s">
        <v>4</v>
      </c>
      <c r="B9" s="6">
        <v>7682.031</v>
      </c>
      <c r="C9" s="6">
        <v>6855.121</v>
      </c>
      <c r="D9" s="6">
        <f t="shared" si="1"/>
        <v>-826.9099999999999</v>
      </c>
      <c r="E9" s="8">
        <f t="shared" si="0"/>
        <v>-10.764210662518803</v>
      </c>
    </row>
    <row r="10" spans="1:5" ht="12.75">
      <c r="A10" s="4" t="s">
        <v>5</v>
      </c>
      <c r="B10" s="6">
        <v>820.84</v>
      </c>
      <c r="C10" s="6">
        <v>928.147</v>
      </c>
      <c r="D10" s="6">
        <f t="shared" si="1"/>
        <v>107.30700000000002</v>
      </c>
      <c r="E10" s="8">
        <f t="shared" si="0"/>
        <v>13.072827834900835</v>
      </c>
    </row>
    <row r="11" spans="1:5" ht="12.75">
      <c r="A11" s="4" t="s">
        <v>6</v>
      </c>
      <c r="B11" s="6">
        <v>870.386</v>
      </c>
      <c r="C11" s="6">
        <v>966.921</v>
      </c>
      <c r="D11" s="6">
        <f t="shared" si="1"/>
        <v>96.53500000000008</v>
      </c>
      <c r="E11" s="8">
        <f t="shared" si="0"/>
        <v>11.091056152098044</v>
      </c>
    </row>
    <row r="12" spans="1:5" ht="12.75">
      <c r="A12" s="4" t="s">
        <v>7</v>
      </c>
      <c r="B12" s="6">
        <v>2015.233</v>
      </c>
      <c r="C12" s="6">
        <v>1947.606</v>
      </c>
      <c r="D12" s="6">
        <f t="shared" si="1"/>
        <v>-67.62699999999995</v>
      </c>
      <c r="E12" s="8">
        <f t="shared" si="0"/>
        <v>-3.3557906207371535</v>
      </c>
    </row>
    <row r="13" spans="1:5" ht="12.75">
      <c r="A13" s="4" t="s">
        <v>8</v>
      </c>
      <c r="B13" s="6">
        <v>5950.06</v>
      </c>
      <c r="C13" s="6">
        <v>6576.674</v>
      </c>
      <c r="D13" s="6">
        <f t="shared" si="1"/>
        <v>626.6139999999996</v>
      </c>
      <c r="E13" s="8">
        <f t="shared" si="0"/>
        <v>10.53122153390049</v>
      </c>
    </row>
    <row r="14" spans="1:5" ht="12.75">
      <c r="A14" s="4" t="s">
        <v>9</v>
      </c>
      <c r="B14" s="6">
        <v>839.865</v>
      </c>
      <c r="C14" s="6">
        <v>593.36</v>
      </c>
      <c r="D14" s="6">
        <f t="shared" si="1"/>
        <v>-246.505</v>
      </c>
      <c r="E14" s="8">
        <f t="shared" si="0"/>
        <v>-29.350550386073955</v>
      </c>
    </row>
    <row r="15" spans="1:5" ht="12.75">
      <c r="A15" s="4" t="s">
        <v>10</v>
      </c>
      <c r="B15" s="6">
        <v>898.387</v>
      </c>
      <c r="C15" s="6">
        <v>913.169</v>
      </c>
      <c r="D15" s="6">
        <f t="shared" si="1"/>
        <v>14.782000000000039</v>
      </c>
      <c r="E15" s="8">
        <f t="shared" si="0"/>
        <v>1.64539335497954</v>
      </c>
    </row>
    <row r="16" spans="1:5" ht="12.75">
      <c r="A16" s="4" t="s">
        <v>11</v>
      </c>
      <c r="B16" s="6">
        <v>1449.346</v>
      </c>
      <c r="C16" s="6">
        <v>1446.269</v>
      </c>
      <c r="D16" s="6">
        <f t="shared" si="1"/>
        <v>-3.076999999999998</v>
      </c>
      <c r="E16" s="8">
        <f t="shared" si="0"/>
        <v>-0.21230265236872342</v>
      </c>
    </row>
    <row r="17" spans="1:5" ht="12.75">
      <c r="A17" s="4" t="s">
        <v>36</v>
      </c>
      <c r="B17" s="6">
        <f>SUM(B5:B15)</f>
        <v>22250.667</v>
      </c>
      <c r="C17" s="6">
        <f>SUM(C5:C15)</f>
        <v>22250.748000000003</v>
      </c>
      <c r="D17" s="6"/>
      <c r="E17" s="8"/>
    </row>
    <row r="19" spans="1:6" ht="12.75">
      <c r="A19" s="5"/>
      <c r="B19"/>
      <c r="C19"/>
      <c r="D19"/>
      <c r="E19"/>
      <c r="F19"/>
    </row>
    <row r="20" spans="1:6" ht="12.75">
      <c r="A20" s="5"/>
      <c r="B20"/>
      <c r="C20"/>
      <c r="D20"/>
      <c r="E20"/>
      <c r="F20"/>
    </row>
    <row r="21" spans="1:6" ht="12.75">
      <c r="A21" s="5"/>
      <c r="B21"/>
      <c r="C21"/>
      <c r="D21"/>
      <c r="E21"/>
      <c r="F21"/>
    </row>
    <row r="22" spans="1:6" ht="12.75">
      <c r="A22" t="s">
        <v>30</v>
      </c>
      <c r="B22">
        <v>4763</v>
      </c>
      <c r="C22"/>
      <c r="E22"/>
      <c r="F22"/>
    </row>
    <row r="23" spans="1:6" ht="12.75">
      <c r="A23" t="s">
        <v>31</v>
      </c>
      <c r="B23">
        <v>5646</v>
      </c>
      <c r="C23"/>
      <c r="E23"/>
      <c r="F23"/>
    </row>
    <row r="24" spans="1:6" ht="12.75">
      <c r="A24" t="s">
        <v>14</v>
      </c>
      <c r="B24" s="1">
        <f>((B23-B22)/B22)*100</f>
        <v>18.53873609069914</v>
      </c>
      <c r="C24"/>
      <c r="E24"/>
      <c r="F24"/>
    </row>
    <row r="25" spans="2:6" ht="12.75">
      <c r="B25"/>
      <c r="C25"/>
      <c r="D25" s="1" t="s">
        <v>32</v>
      </c>
      <c r="E25"/>
      <c r="F25"/>
    </row>
    <row r="26" spans="1:6" ht="12.75">
      <c r="A26" t="s">
        <v>33</v>
      </c>
      <c r="B26">
        <v>14557</v>
      </c>
      <c r="C26"/>
      <c r="D26" s="14">
        <f>B24/B28</f>
        <v>0.8486427084034823</v>
      </c>
      <c r="E26"/>
      <c r="F26"/>
    </row>
    <row r="27" spans="1:6" ht="12.75">
      <c r="A27" t="s">
        <v>34</v>
      </c>
      <c r="B27">
        <v>17737</v>
      </c>
      <c r="C27"/>
      <c r="E27"/>
      <c r="F27"/>
    </row>
    <row r="28" spans="1:6" ht="12.75">
      <c r="A28" t="s">
        <v>14</v>
      </c>
      <c r="B28" s="1">
        <f>((B27-B26)/B26)*100</f>
        <v>21.84516040392938</v>
      </c>
      <c r="C28"/>
      <c r="E28"/>
      <c r="F28"/>
    </row>
    <row r="29" spans="1:6" ht="12.75">
      <c r="A29" s="5" t="s">
        <v>35</v>
      </c>
      <c r="B29"/>
      <c r="C29"/>
      <c r="D29"/>
      <c r="E29"/>
      <c r="F29"/>
    </row>
    <row r="30" spans="1:6" ht="12.75">
      <c r="A30" s="5"/>
      <c r="B30"/>
      <c r="C30"/>
      <c r="D30"/>
      <c r="E30"/>
      <c r="F30"/>
    </row>
    <row r="31" spans="1:6" ht="12.75">
      <c r="A31" s="5"/>
      <c r="B31"/>
      <c r="C31"/>
      <c r="D31"/>
      <c r="E31"/>
      <c r="F31"/>
    </row>
    <row r="32" spans="1:6" ht="12.75">
      <c r="A32" s="5"/>
      <c r="B32"/>
      <c r="C32"/>
      <c r="D32"/>
      <c r="E32"/>
      <c r="F32"/>
    </row>
    <row r="33" spans="1:6" ht="12.75">
      <c r="A33" s="5"/>
      <c r="B33"/>
      <c r="C33"/>
      <c r="D33"/>
      <c r="E33"/>
      <c r="F33"/>
    </row>
    <row r="34" spans="1:6" ht="12.75">
      <c r="A34" s="5"/>
      <c r="B34"/>
      <c r="C34"/>
      <c r="D34"/>
      <c r="E34"/>
      <c r="F34"/>
    </row>
    <row r="35" spans="1:6" ht="12.75">
      <c r="A35" s="5"/>
      <c r="B35"/>
      <c r="C35"/>
      <c r="D35"/>
      <c r="E35"/>
      <c r="F35"/>
    </row>
    <row r="36" spans="1:6" ht="12.75">
      <c r="A36" s="5"/>
      <c r="B36"/>
      <c r="C36"/>
      <c r="D36"/>
      <c r="E36"/>
      <c r="F36"/>
    </row>
    <row r="37" spans="1:6" ht="12.75">
      <c r="A37" s="5"/>
      <c r="B37"/>
      <c r="C37"/>
      <c r="D37"/>
      <c r="E37"/>
      <c r="F37"/>
    </row>
    <row r="38" spans="1:6" ht="12.75">
      <c r="A38" s="5"/>
      <c r="B38"/>
      <c r="C38"/>
      <c r="D38"/>
      <c r="E38"/>
      <c r="F38"/>
    </row>
    <row r="39" spans="1:6" ht="12.75">
      <c r="A39" s="5"/>
      <c r="B39"/>
      <c r="C39"/>
      <c r="D39"/>
      <c r="E39"/>
      <c r="F39"/>
    </row>
    <row r="40" spans="1:6" ht="12.75">
      <c r="A40" s="5"/>
      <c r="B40"/>
      <c r="C40"/>
      <c r="D40"/>
      <c r="E40"/>
      <c r="F40"/>
    </row>
    <row r="41" spans="1:6" ht="12.75">
      <c r="A41" s="5"/>
      <c r="B41"/>
      <c r="C41"/>
      <c r="D41"/>
      <c r="E41"/>
      <c r="F41"/>
    </row>
    <row r="42" spans="1:6" ht="12.75">
      <c r="A42" s="5"/>
      <c r="B42"/>
      <c r="C42"/>
      <c r="D42"/>
      <c r="E42"/>
      <c r="F42"/>
    </row>
    <row r="43" spans="1:6" ht="12.75">
      <c r="A43" s="5"/>
      <c r="B43"/>
      <c r="C43"/>
      <c r="D43"/>
      <c r="E43"/>
      <c r="F43"/>
    </row>
    <row r="44" spans="1:6" ht="12.75">
      <c r="A44" s="5"/>
      <c r="B44"/>
      <c r="C44"/>
      <c r="D44"/>
      <c r="E44"/>
      <c r="F44"/>
    </row>
    <row r="45" spans="1:6" ht="12.75">
      <c r="A45" s="5"/>
      <c r="B45"/>
      <c r="C45"/>
      <c r="D45"/>
      <c r="E45"/>
      <c r="F4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Denning</dc:creator>
  <cp:keywords/>
  <dc:description/>
  <cp:lastModifiedBy>Rod Denning</cp:lastModifiedBy>
  <dcterms:created xsi:type="dcterms:W3CDTF">2002-04-10T18:29:42Z</dcterms:created>
  <dcterms:modified xsi:type="dcterms:W3CDTF">2003-12-04T16:17:57Z</dcterms:modified>
  <cp:category/>
  <cp:version/>
  <cp:contentType/>
  <cp:contentStatus/>
</cp:coreProperties>
</file>